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ther Reports\Albacore\2024\"/>
    </mc:Choice>
  </mc:AlternateContent>
  <xr:revisionPtr revIDLastSave="0" documentId="8_{6127E282-73AD-425F-924B-4A7642FCFD2E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ANNEX A" sheetId="1" r:id="rId1"/>
    <sheet name="ANNEX B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K7" i="1" s="1"/>
  <c r="E100" i="1" l="1"/>
  <c r="E94" i="1"/>
  <c r="E88" i="1"/>
  <c r="E82" i="1"/>
  <c r="E70" i="1"/>
  <c r="K41" i="1"/>
  <c r="K43" i="1" s="1"/>
  <c r="K47" i="1"/>
  <c r="K49" i="1" s="1"/>
  <c r="K53" i="1"/>
  <c r="K55" i="1" s="1"/>
  <c r="K29" i="1"/>
  <c r="K31" i="1" s="1"/>
  <c r="K23" i="1"/>
  <c r="K25" i="1" s="1"/>
  <c r="K17" i="1"/>
  <c r="K19" i="1" s="1"/>
  <c r="K11" i="1"/>
  <c r="K13" i="1" s="1"/>
  <c r="K35" i="1"/>
  <c r="K37" i="1" s="1"/>
</calcChain>
</file>

<file path=xl/sharedStrings.xml><?xml version="1.0" encoding="utf-8"?>
<sst xmlns="http://schemas.openxmlformats.org/spreadsheetml/2006/main" count="305" uniqueCount="27">
  <si>
    <t>Year</t>
  </si>
  <si>
    <t>Data pertain to IATTC Area only or entire North Pacific?</t>
  </si>
  <si>
    <t>Fisheries with ANY catch of NP albacore</t>
  </si>
  <si>
    <t>"Fishing for" NP albacore? (Y/NO)</t>
  </si>
  <si>
    <t>FAO Area 87</t>
  </si>
  <si>
    <t>Y</t>
  </si>
  <si>
    <t>Catches in fisheries "fishing" for NP albacore:</t>
  </si>
  <si>
    <t>Total catches:</t>
  </si>
  <si>
    <t>% of total catches in fisheries "fishing" for NP albacore</t>
  </si>
  <si>
    <t xml:space="preserve">CPC </t>
  </si>
  <si>
    <t>Area</t>
  </si>
  <si>
    <t>2002-2004 Average</t>
  </si>
  <si>
    <t>No. of vessels</t>
  </si>
  <si>
    <t>Fishing Days</t>
  </si>
  <si>
    <t>Fishery/</t>
  </si>
  <si>
    <t>gear type</t>
  </si>
  <si>
    <t>Longline</t>
  </si>
  <si>
    <t>Vanuatu</t>
  </si>
  <si>
    <t>Annual catches (MT)</t>
  </si>
  <si>
    <t>N</t>
  </si>
  <si>
    <t>Y</t>
    <phoneticPr fontId="2" type="noConversion"/>
  </si>
  <si>
    <t xml:space="preserve">LL </t>
    <phoneticPr fontId="2" type="noConversion"/>
  </si>
  <si>
    <t>LL</t>
    <phoneticPr fontId="2" type="noConversion"/>
  </si>
  <si>
    <t>FAO Area 87 - IATTC AREA</t>
  </si>
  <si>
    <t>*the definition of IATTC area: area located east of 150 degrees east longitude (including 150 degrees) and north of the equator (including the equator).</t>
    <phoneticPr fontId="2" type="noConversion"/>
  </si>
  <si>
    <t>*the definition of "fishing for albacore": ALB/(ALB+BET+YFT+SWO) is greater than or equal to 50%</t>
    <phoneticPr fontId="2" type="noConversion"/>
  </si>
  <si>
    <t>IATTC Area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</si>
</sst>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_ "/>
  </numFmts>
  <fonts count="7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1"/>
      <charset val="136"/>
      <scheme val="minor"/>
    </font>
    <font>
      <sz val="11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2" borderId="1" xfId="0" applyFill="1" applyBorder="1"/>
    <xf numFmtId="0" fontId="1" fillId="2" borderId="1" xfId="0" applyFont="1" applyFill="1" applyBorder="1"/>
    <xf numFmtId="0" fontId="4" fillId="0" borderId="0" xfId="0" applyFont="1"/>
    <xf numFmtId="0" fontId="1" fillId="2" borderId="3" xfId="0" applyFont="1" applyFill="1" applyBorder="1"/>
    <xf numFmtId="0" fontId="5" fillId="0" borderId="1" xfId="0" applyFont="1" applyBorder="1"/>
    <xf numFmtId="0" fontId="4" fillId="2" borderId="1" xfId="0" applyFont="1" applyFill="1" applyBorder="1" applyAlignment="1">
      <alignment wrapText="1"/>
    </xf>
    <xf numFmtId="0" fontId="5" fillId="0" borderId="4" xfId="0" applyFont="1" applyBorder="1" applyAlignment="1">
      <alignment horizontal="left" vertical="center"/>
    </xf>
    <xf numFmtId="2" fontId="5" fillId="0" borderId="1" xfId="0" applyNumberFormat="1" applyFont="1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vertical="center"/>
    </xf>
    <xf numFmtId="0" fontId="5" fillId="0" borderId="5" xfId="0" applyFont="1" applyBorder="1"/>
    <xf numFmtId="0" fontId="5" fillId="0" borderId="5" xfId="0" applyFont="1" applyBorder="1" applyAlignment="1">
      <alignment horizontal="right"/>
    </xf>
    <xf numFmtId="10" fontId="5" fillId="0" borderId="5" xfId="1" applyNumberFormat="1" applyFont="1" applyFill="1" applyBorder="1" applyAlignment="1"/>
    <xf numFmtId="0" fontId="5" fillId="0" borderId="4" xfId="0" applyFont="1" applyBorder="1"/>
    <xf numFmtId="2" fontId="5" fillId="0" borderId="4" xfId="0" applyNumberFormat="1" applyFont="1" applyBorder="1"/>
    <xf numFmtId="165" fontId="5" fillId="0" borderId="1" xfId="0" applyNumberFormat="1" applyFont="1" applyBorder="1"/>
    <xf numFmtId="10" fontId="5" fillId="0" borderId="5" xfId="0" applyNumberFormat="1" applyFont="1" applyBorder="1"/>
    <xf numFmtId="10" fontId="5" fillId="0" borderId="6" xfId="0" applyNumberFormat="1" applyFont="1" applyBorder="1"/>
    <xf numFmtId="9" fontId="5" fillId="0" borderId="1" xfId="0" applyNumberFormat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right"/>
    </xf>
    <xf numFmtId="1" fontId="0" fillId="0" borderId="14" xfId="0" applyNumberFormat="1" applyBorder="1"/>
    <xf numFmtId="1" fontId="0" fillId="0" borderId="9" xfId="0" applyNumberFormat="1" applyBorder="1"/>
    <xf numFmtId="0" fontId="0" fillId="0" borderId="14" xfId="0" applyBorder="1"/>
    <xf numFmtId="0" fontId="0" fillId="2" borderId="6" xfId="0" applyFill="1" applyBorder="1" applyAlignment="1">
      <alignment wrapText="1"/>
    </xf>
    <xf numFmtId="0" fontId="5" fillId="0" borderId="0" xfId="0" applyFont="1"/>
    <xf numFmtId="0" fontId="6" fillId="2" borderId="1" xfId="0" applyFont="1" applyFill="1" applyBorder="1" applyAlignment="1">
      <alignment wrapText="1"/>
    </xf>
    <xf numFmtId="0" fontId="6" fillId="0" borderId="1" xfId="0" applyFont="1" applyBorder="1"/>
    <xf numFmtId="0" fontId="6" fillId="0" borderId="4" xfId="0" applyFont="1" applyBorder="1" applyAlignment="1">
      <alignment horizontal="left" vertical="center"/>
    </xf>
    <xf numFmtId="2" fontId="6" fillId="0" borderId="1" xfId="0" applyNumberFormat="1" applyFont="1" applyBorder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/>
    </xf>
    <xf numFmtId="164" fontId="6" fillId="0" borderId="1" xfId="0" applyNumberFormat="1" applyFont="1" applyBorder="1" applyAlignment="1">
      <alignment vertical="center"/>
    </xf>
    <xf numFmtId="0" fontId="6" fillId="0" borderId="5" xfId="0" applyFont="1" applyBorder="1"/>
    <xf numFmtId="0" fontId="6" fillId="0" borderId="5" xfId="0" applyFont="1" applyBorder="1" applyAlignment="1">
      <alignment horizontal="right"/>
    </xf>
    <xf numFmtId="10" fontId="6" fillId="0" borderId="5" xfId="1" applyNumberFormat="1" applyFont="1" applyFill="1" applyBorder="1" applyAlignment="1"/>
    <xf numFmtId="0" fontId="6" fillId="0" borderId="4" xfId="0" applyFont="1" applyBorder="1"/>
    <xf numFmtId="2" fontId="6" fillId="0" borderId="4" xfId="0" applyNumberFormat="1" applyFont="1" applyBorder="1"/>
    <xf numFmtId="165" fontId="6" fillId="0" borderId="1" xfId="0" applyNumberFormat="1" applyFont="1" applyBorder="1"/>
    <xf numFmtId="10" fontId="6" fillId="0" borderId="5" xfId="0" applyNumberFormat="1" applyFont="1" applyBorder="1"/>
    <xf numFmtId="10" fontId="6" fillId="0" borderId="6" xfId="0" applyNumberFormat="1" applyFont="1" applyBorder="1"/>
    <xf numFmtId="9" fontId="6" fillId="0" borderId="1" xfId="0" applyNumberFormat="1" applyFont="1" applyBorder="1"/>
    <xf numFmtId="0" fontId="6" fillId="0" borderId="0" xfId="0" applyFont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"/>
  <sheetViews>
    <sheetView tabSelected="1" topLeftCell="M1" workbookViewId="0">
      <selection activeCell="Q5" sqref="Q5"/>
    </sheetView>
  </sheetViews>
  <sheetFormatPr defaultRowHeight="14.5"/>
  <cols>
    <col min="1" max="1" width="5.7265625" bestFit="1" customWidth="1"/>
    <col min="2" max="2" width="32.54296875" customWidth="1"/>
    <col min="3" max="3" width="10.26953125" customWidth="1"/>
    <col min="4" max="4" width="51.453125" bestFit="1" customWidth="1"/>
    <col min="5" max="5" width="9.7265625" bestFit="1" customWidth="1"/>
    <col min="7" max="7" width="5.7265625" bestFit="1" customWidth="1"/>
    <col min="8" max="8" width="21.54296875" customWidth="1"/>
    <col min="9" max="9" width="14" customWidth="1"/>
    <col min="10" max="10" width="54.54296875" bestFit="1" customWidth="1"/>
    <col min="11" max="11" width="20.1796875" bestFit="1" customWidth="1"/>
    <col min="13" max="13" width="8.453125" style="52" customWidth="1"/>
    <col min="14" max="14" width="19.81640625" style="52" customWidth="1"/>
    <col min="15" max="15" width="14.1796875" style="52" customWidth="1"/>
    <col min="16" max="16" width="48" style="52" customWidth="1"/>
    <col min="17" max="17" width="20.1796875" style="52" bestFit="1" customWidth="1"/>
  </cols>
  <sheetData>
    <row r="1" spans="1:17" ht="58.5" thickBot="1">
      <c r="A1" s="34" t="s">
        <v>0</v>
      </c>
      <c r="B1" s="34" t="s">
        <v>1</v>
      </c>
      <c r="C1" s="34" t="s">
        <v>2</v>
      </c>
      <c r="D1" s="34" t="s">
        <v>3</v>
      </c>
      <c r="E1" s="34" t="s">
        <v>18</v>
      </c>
      <c r="G1" s="8" t="s">
        <v>0</v>
      </c>
      <c r="H1" s="8" t="s">
        <v>1</v>
      </c>
      <c r="I1" s="8" t="s">
        <v>2</v>
      </c>
      <c r="J1" s="8" t="s">
        <v>3</v>
      </c>
      <c r="K1" s="8" t="s">
        <v>18</v>
      </c>
      <c r="M1" s="36" t="s">
        <v>0</v>
      </c>
      <c r="N1" s="36" t="s">
        <v>1</v>
      </c>
      <c r="O1" s="36" t="s">
        <v>2</v>
      </c>
      <c r="P1" s="36" t="s">
        <v>3</v>
      </c>
      <c r="Q1" s="36" t="s">
        <v>18</v>
      </c>
    </row>
    <row r="2" spans="1:17">
      <c r="A2" s="23">
        <v>2022</v>
      </c>
      <c r="B2" s="24" t="s">
        <v>23</v>
      </c>
      <c r="C2" s="24" t="s">
        <v>16</v>
      </c>
      <c r="D2" s="24" t="s">
        <v>5</v>
      </c>
      <c r="E2" s="32"/>
      <c r="G2" s="7">
        <v>2024</v>
      </c>
      <c r="H2" s="9" t="s">
        <v>26</v>
      </c>
      <c r="I2" s="9" t="s">
        <v>21</v>
      </c>
      <c r="J2" s="9" t="s">
        <v>20</v>
      </c>
      <c r="K2" s="10">
        <v>316.3</v>
      </c>
      <c r="M2" s="37">
        <v>2024</v>
      </c>
      <c r="N2" s="38" t="s">
        <v>26</v>
      </c>
      <c r="O2" s="38" t="s">
        <v>21</v>
      </c>
      <c r="P2" s="38" t="s">
        <v>20</v>
      </c>
      <c r="Q2" s="39"/>
    </row>
    <row r="3" spans="1:17">
      <c r="A3" s="26"/>
      <c r="B3" s="1"/>
      <c r="C3" s="1"/>
      <c r="D3" s="1"/>
      <c r="E3" s="27"/>
      <c r="G3" s="7"/>
      <c r="H3" s="9" t="s">
        <v>26</v>
      </c>
      <c r="I3" s="9" t="s">
        <v>21</v>
      </c>
      <c r="J3" s="11" t="s">
        <v>19</v>
      </c>
      <c r="K3" s="10">
        <v>14.8</v>
      </c>
      <c r="M3" s="37"/>
      <c r="N3" s="38" t="s">
        <v>26</v>
      </c>
      <c r="O3" s="38" t="s">
        <v>21</v>
      </c>
      <c r="P3" s="40" t="s">
        <v>19</v>
      </c>
      <c r="Q3" s="39"/>
    </row>
    <row r="4" spans="1:17">
      <c r="A4" s="26"/>
      <c r="B4" s="1"/>
      <c r="C4" s="1"/>
      <c r="D4" s="1"/>
      <c r="E4" s="27"/>
      <c r="G4" s="7"/>
      <c r="H4" s="7"/>
      <c r="I4" s="7"/>
      <c r="J4" s="7"/>
      <c r="K4" s="7"/>
      <c r="M4" s="37"/>
      <c r="N4" s="37"/>
      <c r="O4" s="37"/>
      <c r="P4" s="37"/>
      <c r="Q4" s="37"/>
    </row>
    <row r="5" spans="1:17">
      <c r="A5" s="26"/>
      <c r="B5" s="1"/>
      <c r="C5" s="1"/>
      <c r="D5" s="2" t="s">
        <v>7</v>
      </c>
      <c r="E5" s="27">
        <v>495.2</v>
      </c>
      <c r="G5" s="7"/>
      <c r="H5" s="7"/>
      <c r="I5" s="7"/>
      <c r="J5" s="12" t="s">
        <v>7</v>
      </c>
      <c r="K5" s="13">
        <f>K2+K3</f>
        <v>331.1</v>
      </c>
      <c r="M5" s="37"/>
      <c r="N5" s="37"/>
      <c r="O5" s="37"/>
      <c r="P5" s="41" t="s">
        <v>7</v>
      </c>
      <c r="Q5" s="42">
        <v>524.54</v>
      </c>
    </row>
    <row r="6" spans="1:17">
      <c r="A6" s="26"/>
      <c r="B6" s="1"/>
      <c r="C6" s="1"/>
      <c r="D6" s="2" t="s">
        <v>6</v>
      </c>
      <c r="E6" s="27">
        <v>292.36</v>
      </c>
      <c r="G6" s="7"/>
      <c r="H6" s="7"/>
      <c r="I6" s="7"/>
      <c r="J6" s="12" t="s">
        <v>6</v>
      </c>
      <c r="K6" s="10">
        <v>316.3</v>
      </c>
      <c r="M6" s="37"/>
      <c r="N6" s="37"/>
      <c r="O6" s="37"/>
      <c r="P6" s="41" t="s">
        <v>6</v>
      </c>
      <c r="Q6" s="39">
        <v>335.21</v>
      </c>
    </row>
    <row r="7" spans="1:17" ht="15" thickBot="1">
      <c r="A7" s="28"/>
      <c r="B7" s="29"/>
      <c r="C7" s="29"/>
      <c r="D7" s="30" t="s">
        <v>8</v>
      </c>
      <c r="E7" s="33">
        <v>0.59030000000000005</v>
      </c>
      <c r="G7" s="14"/>
      <c r="H7" s="14"/>
      <c r="I7" s="14"/>
      <c r="J7" s="15" t="s">
        <v>8</v>
      </c>
      <c r="K7" s="16">
        <f>K6/K5</f>
        <v>0.95530051344004829</v>
      </c>
      <c r="M7" s="43"/>
      <c r="N7" s="43"/>
      <c r="O7" s="43"/>
      <c r="P7" s="44" t="s">
        <v>8</v>
      </c>
      <c r="Q7" s="45">
        <v>0.6391</v>
      </c>
    </row>
    <row r="8" spans="1:17">
      <c r="A8" s="23"/>
      <c r="B8" s="24"/>
      <c r="C8" s="24"/>
      <c r="D8" s="24"/>
      <c r="E8" s="32"/>
      <c r="G8" s="7">
        <v>2023</v>
      </c>
      <c r="H8" s="9" t="s">
        <v>26</v>
      </c>
      <c r="I8" s="9" t="s">
        <v>21</v>
      </c>
      <c r="J8" s="9" t="s">
        <v>20</v>
      </c>
      <c r="K8" s="10">
        <v>444.166</v>
      </c>
      <c r="M8" s="37">
        <v>2023</v>
      </c>
      <c r="N8" s="38" t="s">
        <v>26</v>
      </c>
      <c r="O8" s="38" t="s">
        <v>21</v>
      </c>
      <c r="P8" s="38" t="s">
        <v>20</v>
      </c>
      <c r="Q8" s="39"/>
    </row>
    <row r="9" spans="1:17">
      <c r="A9" s="26">
        <v>2021</v>
      </c>
      <c r="B9" s="1" t="s">
        <v>23</v>
      </c>
      <c r="C9" s="1" t="s">
        <v>16</v>
      </c>
      <c r="D9" s="1" t="s">
        <v>5</v>
      </c>
      <c r="E9" s="27"/>
      <c r="G9" s="7"/>
      <c r="H9" s="9" t="s">
        <v>26</v>
      </c>
      <c r="I9" s="9" t="s">
        <v>21</v>
      </c>
      <c r="J9" s="11" t="s">
        <v>19</v>
      </c>
      <c r="K9" s="10">
        <v>7.7249999999999996</v>
      </c>
      <c r="M9" s="37"/>
      <c r="N9" s="38" t="s">
        <v>26</v>
      </c>
      <c r="O9" s="38" t="s">
        <v>21</v>
      </c>
      <c r="P9" s="40" t="s">
        <v>19</v>
      </c>
      <c r="Q9" s="39"/>
    </row>
    <row r="10" spans="1:17">
      <c r="A10" s="26"/>
      <c r="B10" s="1"/>
      <c r="C10" s="1"/>
      <c r="D10" s="1"/>
      <c r="E10" s="27"/>
      <c r="G10" s="7"/>
      <c r="H10" s="7"/>
      <c r="I10" s="7"/>
      <c r="J10" s="7"/>
      <c r="K10" s="7"/>
      <c r="M10" s="37"/>
      <c r="N10" s="37"/>
      <c r="O10" s="37"/>
      <c r="P10" s="37"/>
      <c r="Q10" s="37"/>
    </row>
    <row r="11" spans="1:17">
      <c r="A11" s="26"/>
      <c r="B11" s="1"/>
      <c r="C11" s="1"/>
      <c r="D11" s="2" t="s">
        <v>7</v>
      </c>
      <c r="E11" s="27">
        <v>2080.81</v>
      </c>
      <c r="G11" s="7"/>
      <c r="H11" s="7"/>
      <c r="I11" s="7"/>
      <c r="J11" s="12" t="s">
        <v>7</v>
      </c>
      <c r="K11" s="13">
        <f>K8+K9</f>
        <v>451.89100000000002</v>
      </c>
      <c r="M11" s="37"/>
      <c r="N11" s="37"/>
      <c r="O11" s="37"/>
      <c r="P11" s="41" t="s">
        <v>7</v>
      </c>
      <c r="Q11" s="42">
        <v>803.63</v>
      </c>
    </row>
    <row r="12" spans="1:17">
      <c r="A12" s="26"/>
      <c r="B12" s="1"/>
      <c r="C12" s="1"/>
      <c r="D12" s="2" t="s">
        <v>6</v>
      </c>
      <c r="E12" s="27">
        <v>280.52999999999997</v>
      </c>
      <c r="G12" s="7"/>
      <c r="H12" s="7"/>
      <c r="I12" s="7"/>
      <c r="J12" s="12" t="s">
        <v>6</v>
      </c>
      <c r="K12" s="10">
        <v>444.166</v>
      </c>
      <c r="M12" s="37"/>
      <c r="N12" s="37"/>
      <c r="O12" s="37"/>
      <c r="P12" s="41" t="s">
        <v>6</v>
      </c>
      <c r="Q12" s="39">
        <v>465.52</v>
      </c>
    </row>
    <row r="13" spans="1:17" ht="15" thickBot="1">
      <c r="A13" s="28"/>
      <c r="B13" s="29"/>
      <c r="C13" s="29"/>
      <c r="D13" s="30" t="s">
        <v>8</v>
      </c>
      <c r="E13" s="33">
        <v>0.1348</v>
      </c>
      <c r="G13" s="14"/>
      <c r="H13" s="14"/>
      <c r="I13" s="14"/>
      <c r="J13" s="15" t="s">
        <v>8</v>
      </c>
      <c r="K13" s="16">
        <f>K12/K11</f>
        <v>0.98290516960948537</v>
      </c>
      <c r="M13" s="43"/>
      <c r="N13" s="43"/>
      <c r="O13" s="43"/>
      <c r="P13" s="44" t="s">
        <v>8</v>
      </c>
      <c r="Q13" s="45">
        <v>0.57920000000000005</v>
      </c>
    </row>
    <row r="14" spans="1:17">
      <c r="A14" s="23"/>
      <c r="B14" s="24"/>
      <c r="C14" s="24"/>
      <c r="D14" s="24"/>
      <c r="E14" s="32"/>
      <c r="G14" s="17">
        <v>2022</v>
      </c>
      <c r="H14" s="9" t="s">
        <v>26</v>
      </c>
      <c r="I14" s="9" t="s">
        <v>21</v>
      </c>
      <c r="J14" s="9" t="s">
        <v>5</v>
      </c>
      <c r="K14" s="18">
        <v>824.62099999999998</v>
      </c>
      <c r="M14" s="46">
        <v>2022</v>
      </c>
      <c r="N14" s="38" t="s">
        <v>26</v>
      </c>
      <c r="O14" s="38" t="s">
        <v>21</v>
      </c>
      <c r="P14" s="38" t="s">
        <v>5</v>
      </c>
      <c r="Q14" s="47"/>
    </row>
    <row r="15" spans="1:17">
      <c r="A15" s="26">
        <v>2020</v>
      </c>
      <c r="B15" s="1" t="s">
        <v>23</v>
      </c>
      <c r="C15" s="1" t="s">
        <v>16</v>
      </c>
      <c r="D15" s="1" t="s">
        <v>5</v>
      </c>
      <c r="E15" s="27"/>
      <c r="G15" s="7"/>
      <c r="H15" s="9" t="s">
        <v>26</v>
      </c>
      <c r="I15" s="9" t="s">
        <v>21</v>
      </c>
      <c r="J15" s="11" t="s">
        <v>19</v>
      </c>
      <c r="K15" s="10">
        <v>5.6319999999999997</v>
      </c>
      <c r="M15" s="37"/>
      <c r="N15" s="38" t="s">
        <v>26</v>
      </c>
      <c r="O15" s="38" t="s">
        <v>21</v>
      </c>
      <c r="P15" s="40" t="s">
        <v>19</v>
      </c>
      <c r="Q15" s="39"/>
    </row>
    <row r="16" spans="1:17">
      <c r="A16" s="26"/>
      <c r="B16" s="1"/>
      <c r="C16" s="1"/>
      <c r="D16" s="1"/>
      <c r="E16" s="27"/>
      <c r="G16" s="7"/>
      <c r="H16" s="7"/>
      <c r="I16" s="7"/>
      <c r="J16" s="7"/>
      <c r="K16" s="7"/>
      <c r="M16" s="37"/>
      <c r="N16" s="37"/>
      <c r="O16" s="37"/>
      <c r="P16" s="37"/>
      <c r="Q16" s="37"/>
    </row>
    <row r="17" spans="1:17">
      <c r="A17" s="26"/>
      <c r="B17" s="1"/>
      <c r="C17" s="1"/>
      <c r="D17" s="2"/>
      <c r="E17" s="27"/>
      <c r="G17" s="7"/>
      <c r="H17" s="7"/>
      <c r="I17" s="7"/>
      <c r="J17" s="12" t="s">
        <v>7</v>
      </c>
      <c r="K17" s="19">
        <f>K14+K15</f>
        <v>830.25299999999993</v>
      </c>
      <c r="M17" s="37"/>
      <c r="N17" s="37"/>
      <c r="O17" s="37"/>
      <c r="P17" s="41" t="s">
        <v>7</v>
      </c>
      <c r="Q17" s="48">
        <v>1503.36</v>
      </c>
    </row>
    <row r="18" spans="1:17">
      <c r="A18" s="26"/>
      <c r="B18" s="1"/>
      <c r="C18" s="1"/>
      <c r="D18" s="2" t="s">
        <v>7</v>
      </c>
      <c r="E18" s="27">
        <v>1960.88</v>
      </c>
      <c r="G18" s="7"/>
      <c r="H18" s="7"/>
      <c r="I18" s="7"/>
      <c r="J18" s="12" t="s">
        <v>6</v>
      </c>
      <c r="K18" s="10">
        <v>824.62099999999998</v>
      </c>
      <c r="M18" s="37"/>
      <c r="N18" s="37"/>
      <c r="O18" s="37"/>
      <c r="P18" s="41" t="s">
        <v>6</v>
      </c>
      <c r="Q18" s="39">
        <v>896.33</v>
      </c>
    </row>
    <row r="19" spans="1:17" ht="15" thickBot="1">
      <c r="A19" s="28"/>
      <c r="B19" s="29"/>
      <c r="C19" s="29"/>
      <c r="D19" s="30" t="s">
        <v>6</v>
      </c>
      <c r="E19" s="33">
        <v>354.08</v>
      </c>
      <c r="G19" s="14"/>
      <c r="H19" s="14"/>
      <c r="I19" s="14"/>
      <c r="J19" s="15" t="s">
        <v>8</v>
      </c>
      <c r="K19" s="20">
        <f>K18/K17</f>
        <v>0.99321652556509887</v>
      </c>
      <c r="M19" s="43"/>
      <c r="N19" s="43"/>
      <c r="O19" s="43"/>
      <c r="P19" s="44" t="s">
        <v>8</v>
      </c>
      <c r="Q19" s="49">
        <v>0.59619999999999995</v>
      </c>
    </row>
    <row r="20" spans="1:17">
      <c r="A20" s="23"/>
      <c r="B20" s="24"/>
      <c r="C20" s="24"/>
      <c r="D20" s="24" t="s">
        <v>8</v>
      </c>
      <c r="E20" s="32">
        <v>0.18049999999999999</v>
      </c>
      <c r="G20" s="17">
        <v>2021</v>
      </c>
      <c r="H20" s="9" t="s">
        <v>26</v>
      </c>
      <c r="I20" s="9" t="s">
        <v>21</v>
      </c>
      <c r="J20" s="9" t="s">
        <v>5</v>
      </c>
      <c r="K20" s="18">
        <v>428.41199999999998</v>
      </c>
      <c r="M20" s="46">
        <v>2021</v>
      </c>
      <c r="N20" s="38" t="s">
        <v>26</v>
      </c>
      <c r="O20" s="38" t="s">
        <v>21</v>
      </c>
      <c r="P20" s="38" t="s">
        <v>5</v>
      </c>
      <c r="Q20" s="47"/>
    </row>
    <row r="21" spans="1:17">
      <c r="A21" s="26"/>
      <c r="B21" s="1"/>
      <c r="C21" s="1"/>
      <c r="D21" s="1"/>
      <c r="E21" s="27"/>
      <c r="G21" s="7"/>
      <c r="H21" s="9" t="s">
        <v>26</v>
      </c>
      <c r="I21" s="9" t="s">
        <v>21</v>
      </c>
      <c r="J21" s="11" t="s">
        <v>19</v>
      </c>
      <c r="K21" s="10">
        <v>1.0049999999999999</v>
      </c>
      <c r="M21" s="37"/>
      <c r="N21" s="38" t="s">
        <v>26</v>
      </c>
      <c r="O21" s="38" t="s">
        <v>21</v>
      </c>
      <c r="P21" s="40" t="s">
        <v>19</v>
      </c>
      <c r="Q21" s="39"/>
    </row>
    <row r="22" spans="1:17">
      <c r="A22" s="26">
        <v>2019</v>
      </c>
      <c r="B22" s="1" t="s">
        <v>23</v>
      </c>
      <c r="C22" s="1" t="s">
        <v>16</v>
      </c>
      <c r="D22" s="1" t="s">
        <v>5</v>
      </c>
      <c r="E22" s="27"/>
      <c r="G22" s="7"/>
      <c r="H22" s="7"/>
      <c r="I22" s="7"/>
      <c r="J22" s="7"/>
      <c r="K22" s="7"/>
      <c r="M22" s="37"/>
      <c r="N22" s="37"/>
      <c r="O22" s="37"/>
      <c r="P22" s="37"/>
      <c r="Q22" s="37"/>
    </row>
    <row r="23" spans="1:17">
      <c r="A23" s="26"/>
      <c r="B23" s="1"/>
      <c r="C23" s="1"/>
      <c r="D23" s="2"/>
      <c r="E23" s="27"/>
      <c r="G23" s="7"/>
      <c r="H23" s="7"/>
      <c r="I23" s="7"/>
      <c r="J23" s="12" t="s">
        <v>7</v>
      </c>
      <c r="K23" s="19">
        <f>K20+K21</f>
        <v>429.41699999999997</v>
      </c>
      <c r="M23" s="37"/>
      <c r="N23" s="37"/>
      <c r="O23" s="37"/>
      <c r="P23" s="41" t="s">
        <v>7</v>
      </c>
      <c r="Q23" s="48">
        <v>1094.8499999999999</v>
      </c>
    </row>
    <row r="24" spans="1:17">
      <c r="A24" s="26"/>
      <c r="B24" s="1"/>
      <c r="C24" s="1"/>
      <c r="D24" s="2"/>
      <c r="E24" s="27"/>
      <c r="G24" s="7"/>
      <c r="H24" s="7"/>
      <c r="I24" s="7"/>
      <c r="J24" s="12" t="s">
        <v>6</v>
      </c>
      <c r="K24" s="10">
        <v>428.41199999999998</v>
      </c>
      <c r="M24" s="37"/>
      <c r="N24" s="37"/>
      <c r="O24" s="37"/>
      <c r="P24" s="41" t="s">
        <v>6</v>
      </c>
      <c r="Q24" s="39">
        <v>493.45</v>
      </c>
    </row>
    <row r="25" spans="1:17" ht="15" thickBot="1">
      <c r="A25" s="28"/>
      <c r="B25" s="29"/>
      <c r="C25" s="29"/>
      <c r="D25" s="30" t="s">
        <v>7</v>
      </c>
      <c r="E25" s="33">
        <v>1500.5</v>
      </c>
      <c r="G25" s="14"/>
      <c r="H25" s="14"/>
      <c r="I25" s="14"/>
      <c r="J25" s="15" t="s">
        <v>8</v>
      </c>
      <c r="K25" s="20">
        <f>K24/K23</f>
        <v>0.99765961757452548</v>
      </c>
      <c r="M25" s="43"/>
      <c r="N25" s="43"/>
      <c r="O25" s="43"/>
      <c r="P25" s="44" t="s">
        <v>8</v>
      </c>
      <c r="Q25" s="49">
        <v>0.45069999999999999</v>
      </c>
    </row>
    <row r="26" spans="1:17">
      <c r="A26" s="23"/>
      <c r="B26" s="24"/>
      <c r="C26" s="24"/>
      <c r="D26" s="24" t="s">
        <v>6</v>
      </c>
      <c r="E26" s="32">
        <v>138.76</v>
      </c>
      <c r="G26" s="17">
        <v>2020</v>
      </c>
      <c r="H26" s="9" t="s">
        <v>26</v>
      </c>
      <c r="I26" s="9" t="s">
        <v>21</v>
      </c>
      <c r="J26" s="9" t="s">
        <v>5</v>
      </c>
      <c r="K26" s="18">
        <v>561.98400000000004</v>
      </c>
      <c r="M26" s="46">
        <v>2020</v>
      </c>
      <c r="N26" s="38" t="s">
        <v>26</v>
      </c>
      <c r="O26" s="38" t="s">
        <v>21</v>
      </c>
      <c r="P26" s="38" t="s">
        <v>5</v>
      </c>
      <c r="Q26" s="47"/>
    </row>
    <row r="27" spans="1:17">
      <c r="A27" s="26"/>
      <c r="B27" s="1"/>
      <c r="C27" s="1"/>
      <c r="D27" s="1" t="s">
        <v>8</v>
      </c>
      <c r="E27" s="27">
        <v>9.2399999999999996E-2</v>
      </c>
      <c r="G27" s="7"/>
      <c r="H27" s="9" t="s">
        <v>26</v>
      </c>
      <c r="I27" s="9" t="s">
        <v>21</v>
      </c>
      <c r="J27" s="11" t="s">
        <v>19</v>
      </c>
      <c r="K27" s="10">
        <v>11.831</v>
      </c>
      <c r="M27" s="37"/>
      <c r="N27" s="38" t="s">
        <v>26</v>
      </c>
      <c r="O27" s="38" t="s">
        <v>21</v>
      </c>
      <c r="P27" s="40" t="s">
        <v>19</v>
      </c>
      <c r="Q27" s="39"/>
    </row>
    <row r="28" spans="1:17">
      <c r="A28" s="26"/>
      <c r="B28" s="1"/>
      <c r="C28" s="1"/>
      <c r="D28" s="1"/>
      <c r="E28" s="27"/>
      <c r="G28" s="7"/>
      <c r="H28" s="7"/>
      <c r="I28" s="7"/>
      <c r="J28" s="7"/>
      <c r="K28" s="7"/>
      <c r="M28" s="37"/>
      <c r="N28" s="37"/>
      <c r="O28" s="37"/>
      <c r="P28" s="37"/>
      <c r="Q28" s="37"/>
    </row>
    <row r="29" spans="1:17">
      <c r="A29" s="26">
        <v>2018</v>
      </c>
      <c r="B29" s="1" t="s">
        <v>23</v>
      </c>
      <c r="C29" s="1" t="s">
        <v>16</v>
      </c>
      <c r="D29" s="2" t="s">
        <v>5</v>
      </c>
      <c r="E29" s="27"/>
      <c r="G29" s="7"/>
      <c r="H29" s="7"/>
      <c r="I29" s="7"/>
      <c r="J29" s="12" t="s">
        <v>7</v>
      </c>
      <c r="K29" s="19">
        <f>K26+K27</f>
        <v>573.81500000000005</v>
      </c>
      <c r="M29" s="37"/>
      <c r="N29" s="37"/>
      <c r="O29" s="37"/>
      <c r="P29" s="41" t="s">
        <v>7</v>
      </c>
      <c r="Q29" s="48">
        <v>1868.58</v>
      </c>
    </row>
    <row r="30" spans="1:17">
      <c r="A30" s="26"/>
      <c r="B30" s="1"/>
      <c r="C30" s="1"/>
      <c r="D30" s="2"/>
      <c r="E30" s="27"/>
      <c r="G30" s="7"/>
      <c r="H30" s="7"/>
      <c r="I30" s="7"/>
      <c r="J30" s="12" t="s">
        <v>6</v>
      </c>
      <c r="K30" s="10">
        <v>561.98400000000004</v>
      </c>
      <c r="M30" s="37"/>
      <c r="N30" s="37"/>
      <c r="O30" s="37"/>
      <c r="P30" s="41" t="s">
        <v>6</v>
      </c>
      <c r="Q30" s="39">
        <v>625.01</v>
      </c>
    </row>
    <row r="31" spans="1:17" ht="15" thickBot="1">
      <c r="A31" s="28"/>
      <c r="B31" s="29"/>
      <c r="C31" s="29"/>
      <c r="D31" s="30"/>
      <c r="E31" s="33"/>
      <c r="G31" s="14"/>
      <c r="H31" s="14"/>
      <c r="I31" s="14"/>
      <c r="J31" s="15" t="s">
        <v>8</v>
      </c>
      <c r="K31" s="21">
        <f>K30/K29</f>
        <v>0.97938185652170118</v>
      </c>
      <c r="M31" s="43"/>
      <c r="N31" s="43"/>
      <c r="O31" s="43"/>
      <c r="P31" s="44" t="s">
        <v>8</v>
      </c>
      <c r="Q31" s="50">
        <v>0.33439999999999998</v>
      </c>
    </row>
    <row r="32" spans="1:17">
      <c r="A32" s="23"/>
      <c r="B32" s="24"/>
      <c r="C32" s="24"/>
      <c r="D32" s="24" t="s">
        <v>7</v>
      </c>
      <c r="E32" s="32">
        <v>906.86</v>
      </c>
      <c r="G32" s="17">
        <v>2019</v>
      </c>
      <c r="H32" s="9" t="s">
        <v>26</v>
      </c>
      <c r="I32" s="9" t="s">
        <v>21</v>
      </c>
      <c r="J32" s="9" t="s">
        <v>5</v>
      </c>
      <c r="K32" s="10">
        <v>117.818</v>
      </c>
      <c r="M32" s="46">
        <v>2019</v>
      </c>
      <c r="N32" s="38" t="s">
        <v>26</v>
      </c>
      <c r="O32" s="38" t="s">
        <v>21</v>
      </c>
      <c r="P32" s="38" t="s">
        <v>5</v>
      </c>
      <c r="Q32" s="39"/>
    </row>
    <row r="33" spans="1:17">
      <c r="A33" s="26"/>
      <c r="B33" s="1"/>
      <c r="C33" s="1"/>
      <c r="D33" s="1" t="s">
        <v>6</v>
      </c>
      <c r="E33" s="27">
        <v>113.91</v>
      </c>
      <c r="G33" s="7"/>
      <c r="H33" s="9" t="s">
        <v>26</v>
      </c>
      <c r="I33" s="9" t="s">
        <v>21</v>
      </c>
      <c r="J33" s="11" t="s">
        <v>19</v>
      </c>
      <c r="K33" s="10">
        <v>28.234000000000002</v>
      </c>
      <c r="M33" s="37"/>
      <c r="N33" s="38" t="s">
        <v>26</v>
      </c>
      <c r="O33" s="38" t="s">
        <v>21</v>
      </c>
      <c r="P33" s="40" t="s">
        <v>19</v>
      </c>
      <c r="Q33" s="39"/>
    </row>
    <row r="34" spans="1:17" ht="15" thickBot="1">
      <c r="A34" s="26"/>
      <c r="B34" s="1"/>
      <c r="C34" s="1" t="s">
        <v>16</v>
      </c>
      <c r="D34" s="1" t="s">
        <v>8</v>
      </c>
      <c r="E34" s="27">
        <v>0.12559999999999999</v>
      </c>
      <c r="G34" s="7"/>
      <c r="H34" s="7"/>
      <c r="I34" s="7"/>
      <c r="J34" s="7"/>
      <c r="K34" s="7"/>
      <c r="M34" s="37"/>
      <c r="N34" s="37"/>
      <c r="O34" s="37"/>
      <c r="P34" s="37"/>
      <c r="Q34" s="37"/>
    </row>
    <row r="35" spans="1:17">
      <c r="A35" s="23">
        <v>2017</v>
      </c>
      <c r="B35" s="24" t="s">
        <v>23</v>
      </c>
      <c r="C35" s="24" t="s">
        <v>16</v>
      </c>
      <c r="D35" s="24" t="s">
        <v>5</v>
      </c>
      <c r="E35" s="32"/>
      <c r="G35" s="7"/>
      <c r="H35" s="7"/>
      <c r="I35" s="7"/>
      <c r="J35" s="12" t="s">
        <v>7</v>
      </c>
      <c r="K35" s="19">
        <f>K32+K33</f>
        <v>146.05199999999999</v>
      </c>
      <c r="M35" s="37"/>
      <c r="N35" s="37"/>
      <c r="O35" s="37"/>
      <c r="P35" s="41" t="s">
        <v>7</v>
      </c>
      <c r="Q35" s="48">
        <v>1681.41</v>
      </c>
    </row>
    <row r="36" spans="1:17">
      <c r="A36" s="26"/>
      <c r="B36" s="1"/>
      <c r="C36" s="1"/>
      <c r="D36" s="1"/>
      <c r="E36" s="27"/>
      <c r="G36" s="7"/>
      <c r="H36" s="7"/>
      <c r="I36" s="7"/>
      <c r="J36" s="12" t="s">
        <v>6</v>
      </c>
      <c r="K36" s="10">
        <v>117.818</v>
      </c>
      <c r="M36" s="37"/>
      <c r="N36" s="37"/>
      <c r="O36" s="37"/>
      <c r="P36" s="41" t="s">
        <v>6</v>
      </c>
      <c r="Q36" s="39">
        <v>140.78</v>
      </c>
    </row>
    <row r="37" spans="1:17" ht="15" thickBot="1">
      <c r="A37" s="26"/>
      <c r="B37" s="1"/>
      <c r="C37" s="1"/>
      <c r="D37" s="1"/>
      <c r="E37" s="27"/>
      <c r="G37" s="14"/>
      <c r="H37" s="14"/>
      <c r="I37" s="14"/>
      <c r="J37" s="15" t="s">
        <v>8</v>
      </c>
      <c r="K37" s="21">
        <f>K36/K35</f>
        <v>0.80668529017062418</v>
      </c>
      <c r="M37" s="43"/>
      <c r="N37" s="43"/>
      <c r="O37" s="43"/>
      <c r="P37" s="44" t="s">
        <v>8</v>
      </c>
      <c r="Q37" s="50">
        <v>8.3699999999999997E-2</v>
      </c>
    </row>
    <row r="38" spans="1:17" ht="15" thickTop="1">
      <c r="A38" s="26"/>
      <c r="B38" s="1"/>
      <c r="C38" s="1"/>
      <c r="D38" s="2" t="s">
        <v>7</v>
      </c>
      <c r="E38" s="27">
        <v>1175.67</v>
      </c>
      <c r="G38" s="17">
        <v>2018</v>
      </c>
      <c r="H38" s="9" t="s">
        <v>26</v>
      </c>
      <c r="I38" s="9" t="s">
        <v>21</v>
      </c>
      <c r="J38" s="9" t="s">
        <v>5</v>
      </c>
      <c r="K38" s="10">
        <v>142.48400000000001</v>
      </c>
      <c r="M38" s="46">
        <v>2018</v>
      </c>
      <c r="N38" s="38" t="s">
        <v>26</v>
      </c>
      <c r="O38" s="38" t="s">
        <v>21</v>
      </c>
      <c r="P38" s="38" t="s">
        <v>5</v>
      </c>
      <c r="Q38" s="39"/>
    </row>
    <row r="39" spans="1:17">
      <c r="A39" s="26"/>
      <c r="B39" s="1"/>
      <c r="C39" s="1"/>
      <c r="D39" s="2" t="s">
        <v>6</v>
      </c>
      <c r="E39" s="27">
        <v>100.22</v>
      </c>
      <c r="G39" s="7"/>
      <c r="H39" s="9" t="s">
        <v>26</v>
      </c>
      <c r="I39" s="9" t="s">
        <v>21</v>
      </c>
      <c r="J39" s="11" t="s">
        <v>19</v>
      </c>
      <c r="K39" s="10">
        <v>19.654</v>
      </c>
      <c r="M39" s="37"/>
      <c r="N39" s="38" t="s">
        <v>26</v>
      </c>
      <c r="O39" s="38" t="s">
        <v>21</v>
      </c>
      <c r="P39" s="40" t="s">
        <v>19</v>
      </c>
      <c r="Q39" s="39"/>
    </row>
    <row r="40" spans="1:17" ht="15" thickBot="1">
      <c r="A40" s="28"/>
      <c r="B40" s="29"/>
      <c r="C40" s="29"/>
      <c r="D40" s="30" t="s">
        <v>8</v>
      </c>
      <c r="E40" s="33">
        <v>8.52</v>
      </c>
      <c r="G40" s="7"/>
      <c r="H40" s="7"/>
      <c r="I40" s="7"/>
      <c r="J40" s="7"/>
      <c r="K40" s="7"/>
      <c r="M40" s="37"/>
      <c r="N40" s="37"/>
      <c r="O40" s="37"/>
      <c r="P40" s="37"/>
      <c r="Q40" s="37"/>
    </row>
    <row r="41" spans="1:17">
      <c r="A41" s="23">
        <v>2016</v>
      </c>
      <c r="B41" s="24" t="s">
        <v>23</v>
      </c>
      <c r="C41" s="24" t="s">
        <v>16</v>
      </c>
      <c r="D41" s="24" t="s">
        <v>5</v>
      </c>
      <c r="E41" s="32"/>
      <c r="G41" s="7"/>
      <c r="H41" s="7"/>
      <c r="I41" s="7"/>
      <c r="J41" s="12" t="s">
        <v>7</v>
      </c>
      <c r="K41" s="19">
        <f>K38+K39</f>
        <v>162.13800000000001</v>
      </c>
      <c r="M41" s="37"/>
      <c r="N41" s="37"/>
      <c r="O41" s="37"/>
      <c r="P41" s="41" t="s">
        <v>7</v>
      </c>
      <c r="Q41" s="37">
        <v>1068.96</v>
      </c>
    </row>
    <row r="42" spans="1:17">
      <c r="A42" s="26"/>
      <c r="B42" s="1"/>
      <c r="C42" s="1"/>
      <c r="D42" s="1"/>
      <c r="E42" s="27"/>
      <c r="G42" s="7"/>
      <c r="H42" s="7"/>
      <c r="I42" s="7"/>
      <c r="J42" s="12" t="s">
        <v>6</v>
      </c>
      <c r="K42" s="10">
        <v>142.48400000000001</v>
      </c>
      <c r="M42" s="37"/>
      <c r="N42" s="37"/>
      <c r="O42" s="37"/>
      <c r="P42" s="41" t="s">
        <v>6</v>
      </c>
      <c r="Q42" s="37">
        <v>156.62</v>
      </c>
    </row>
    <row r="43" spans="1:17" ht="15" thickBot="1">
      <c r="A43" s="26"/>
      <c r="B43" s="1"/>
      <c r="C43" s="1"/>
      <c r="D43" s="1"/>
      <c r="E43" s="27"/>
      <c r="G43" s="14"/>
      <c r="H43" s="14"/>
      <c r="I43" s="14"/>
      <c r="J43" s="15" t="s">
        <v>8</v>
      </c>
      <c r="K43" s="21">
        <f>K42/K41</f>
        <v>0.87878227189184521</v>
      </c>
      <c r="M43" s="43"/>
      <c r="N43" s="43"/>
      <c r="O43" s="43"/>
      <c r="P43" s="44" t="s">
        <v>8</v>
      </c>
      <c r="Q43" s="37">
        <v>14.65</v>
      </c>
    </row>
    <row r="44" spans="1:17" ht="15" thickTop="1">
      <c r="A44" s="26"/>
      <c r="B44" s="1"/>
      <c r="C44" s="1"/>
      <c r="D44" s="2" t="s">
        <v>7</v>
      </c>
      <c r="E44" s="27">
        <v>2504.62</v>
      </c>
      <c r="G44" s="17">
        <v>2017</v>
      </c>
      <c r="H44" s="9" t="s">
        <v>26</v>
      </c>
      <c r="I44" s="9" t="s">
        <v>21</v>
      </c>
      <c r="J44" s="9" t="s">
        <v>5</v>
      </c>
      <c r="K44" s="10">
        <v>149.74700000000001</v>
      </c>
      <c r="M44" s="46">
        <v>2017</v>
      </c>
      <c r="N44" s="38" t="s">
        <v>26</v>
      </c>
      <c r="O44" s="38" t="s">
        <v>21</v>
      </c>
      <c r="P44" s="38" t="s">
        <v>5</v>
      </c>
      <c r="Q44" s="39"/>
    </row>
    <row r="45" spans="1:17">
      <c r="A45" s="26"/>
      <c r="B45" s="1"/>
      <c r="C45" s="1"/>
      <c r="D45" s="2" t="s">
        <v>6</v>
      </c>
      <c r="E45" s="27">
        <v>52.17</v>
      </c>
      <c r="G45" s="7"/>
      <c r="H45" s="9" t="s">
        <v>26</v>
      </c>
      <c r="I45" s="9" t="s">
        <v>21</v>
      </c>
      <c r="J45" s="11" t="s">
        <v>19</v>
      </c>
      <c r="K45" s="10">
        <v>8.3010000000000002</v>
      </c>
      <c r="M45" s="37"/>
      <c r="N45" s="38" t="s">
        <v>26</v>
      </c>
      <c r="O45" s="38" t="s">
        <v>21</v>
      </c>
      <c r="P45" s="40" t="s">
        <v>19</v>
      </c>
      <c r="Q45" s="39"/>
    </row>
    <row r="46" spans="1:17" ht="15" thickBot="1">
      <c r="A46" s="28"/>
      <c r="B46" s="29"/>
      <c r="C46" s="29"/>
      <c r="D46" s="30" t="s">
        <v>8</v>
      </c>
      <c r="E46" s="33">
        <v>2.08</v>
      </c>
      <c r="G46" s="7"/>
      <c r="H46" s="7"/>
      <c r="I46" s="7"/>
      <c r="J46" s="7"/>
      <c r="K46" s="10"/>
      <c r="M46" s="37"/>
      <c r="N46" s="37"/>
      <c r="O46" s="37"/>
      <c r="P46" s="37"/>
      <c r="Q46" s="39"/>
    </row>
    <row r="47" spans="1:17">
      <c r="A47" s="23">
        <v>2015</v>
      </c>
      <c r="B47" s="24" t="s">
        <v>23</v>
      </c>
      <c r="C47" s="24"/>
      <c r="D47" s="24" t="s">
        <v>5</v>
      </c>
      <c r="E47" s="32"/>
      <c r="G47" s="7"/>
      <c r="H47" s="7"/>
      <c r="I47" s="7"/>
      <c r="J47" s="12" t="s">
        <v>7</v>
      </c>
      <c r="K47" s="10">
        <f>K44+K45</f>
        <v>158.048</v>
      </c>
      <c r="M47" s="37"/>
      <c r="N47" s="37"/>
      <c r="O47" s="37"/>
      <c r="P47" s="41" t="s">
        <v>7</v>
      </c>
      <c r="Q47" s="39">
        <v>655.61</v>
      </c>
    </row>
    <row r="48" spans="1:17">
      <c r="A48" s="26"/>
      <c r="B48" s="1"/>
      <c r="C48" s="1"/>
      <c r="D48" s="1"/>
      <c r="E48" s="27"/>
      <c r="G48" s="7"/>
      <c r="H48" s="7"/>
      <c r="I48" s="7"/>
      <c r="J48" s="12" t="s">
        <v>6</v>
      </c>
      <c r="K48" s="10">
        <v>149.74700000000001</v>
      </c>
      <c r="M48" s="37"/>
      <c r="N48" s="37"/>
      <c r="O48" s="37"/>
      <c r="P48" s="41" t="s">
        <v>6</v>
      </c>
      <c r="Q48" s="39">
        <v>100.22</v>
      </c>
    </row>
    <row r="49" spans="1:17" ht="15" thickBot="1">
      <c r="A49" s="26"/>
      <c r="B49" s="1"/>
      <c r="C49" s="1"/>
      <c r="D49" s="1"/>
      <c r="E49" s="27"/>
      <c r="G49" s="14"/>
      <c r="H49" s="14"/>
      <c r="I49" s="14"/>
      <c r="J49" s="15" t="s">
        <v>8</v>
      </c>
      <c r="K49" s="20">
        <f>K48/K47</f>
        <v>0.94747798137274764</v>
      </c>
      <c r="M49" s="43"/>
      <c r="N49" s="43"/>
      <c r="O49" s="43"/>
      <c r="P49" s="44" t="s">
        <v>8</v>
      </c>
      <c r="Q49" s="49">
        <v>0.15279999999999999</v>
      </c>
    </row>
    <row r="50" spans="1:17" ht="15" thickTop="1">
      <c r="A50" s="26"/>
      <c r="B50" s="1"/>
      <c r="C50" s="1"/>
      <c r="D50" s="2" t="s">
        <v>7</v>
      </c>
      <c r="E50" s="27">
        <v>5131.95</v>
      </c>
      <c r="G50" s="17">
        <v>2016</v>
      </c>
      <c r="H50" s="9" t="s">
        <v>26</v>
      </c>
      <c r="I50" s="9" t="s">
        <v>22</v>
      </c>
      <c r="J50" s="9" t="s">
        <v>5</v>
      </c>
      <c r="K50" s="17">
        <v>39.866999999999997</v>
      </c>
      <c r="M50" s="46">
        <v>2016</v>
      </c>
      <c r="N50" s="38" t="s">
        <v>26</v>
      </c>
      <c r="O50" s="38" t="s">
        <v>22</v>
      </c>
      <c r="P50" s="38" t="s">
        <v>5</v>
      </c>
      <c r="Q50" s="46"/>
    </row>
    <row r="51" spans="1:17">
      <c r="A51" s="26"/>
      <c r="B51" s="1"/>
      <c r="C51" s="1"/>
      <c r="D51" s="2" t="s">
        <v>6</v>
      </c>
      <c r="E51" s="27">
        <v>68.89</v>
      </c>
      <c r="G51" s="7"/>
      <c r="H51" s="11"/>
      <c r="I51" s="11"/>
      <c r="J51" s="11"/>
      <c r="K51" s="7">
        <v>15.43</v>
      </c>
      <c r="M51" s="37"/>
      <c r="N51" s="40"/>
      <c r="O51" s="40"/>
      <c r="P51" s="40"/>
      <c r="Q51" s="37"/>
    </row>
    <row r="52" spans="1:17" ht="15" thickBot="1">
      <c r="A52" s="28"/>
      <c r="B52" s="29"/>
      <c r="C52" s="29"/>
      <c r="D52" s="30" t="s">
        <v>8</v>
      </c>
      <c r="E52" s="33">
        <v>1.34</v>
      </c>
      <c r="G52" s="7"/>
      <c r="H52" s="7"/>
      <c r="I52" s="7"/>
      <c r="J52" s="7"/>
      <c r="K52" s="7"/>
      <c r="M52" s="37"/>
      <c r="N52" s="37"/>
      <c r="O52" s="37"/>
      <c r="P52" s="37"/>
      <c r="Q52" s="37"/>
    </row>
    <row r="53" spans="1:17">
      <c r="A53" s="23">
        <v>2014</v>
      </c>
      <c r="B53" s="24" t="s">
        <v>23</v>
      </c>
      <c r="C53" s="24" t="s">
        <v>16</v>
      </c>
      <c r="D53" s="24" t="s">
        <v>5</v>
      </c>
      <c r="E53" s="32"/>
      <c r="G53" s="7"/>
      <c r="H53" s="7"/>
      <c r="I53" s="7"/>
      <c r="J53" s="12" t="s">
        <v>7</v>
      </c>
      <c r="K53" s="10">
        <f>K50+K51</f>
        <v>55.296999999999997</v>
      </c>
      <c r="M53" s="37"/>
      <c r="N53" s="37"/>
      <c r="O53" s="37"/>
      <c r="P53" s="41" t="s">
        <v>7</v>
      </c>
      <c r="Q53" s="39">
        <v>158.27000000000001</v>
      </c>
    </row>
    <row r="54" spans="1:17">
      <c r="A54" s="26"/>
      <c r="B54" s="1"/>
      <c r="C54" s="1"/>
      <c r="D54" s="1"/>
      <c r="E54" s="27"/>
      <c r="G54" s="7"/>
      <c r="H54" s="7"/>
      <c r="I54" s="7"/>
      <c r="J54" s="12" t="s">
        <v>6</v>
      </c>
      <c r="K54" s="10">
        <v>39.866999999999997</v>
      </c>
      <c r="M54" s="37"/>
      <c r="N54" s="37"/>
      <c r="O54" s="37"/>
      <c r="P54" s="41" t="s">
        <v>6</v>
      </c>
      <c r="Q54" s="39">
        <v>52.17</v>
      </c>
    </row>
    <row r="55" spans="1:17">
      <c r="A55" s="26"/>
      <c r="B55" s="1"/>
      <c r="C55" s="1"/>
      <c r="D55" s="1"/>
      <c r="E55" s="27"/>
      <c r="G55" s="7"/>
      <c r="H55" s="7"/>
      <c r="I55" s="7"/>
      <c r="J55" s="12" t="s">
        <v>8</v>
      </c>
      <c r="K55" s="22">
        <f>K54/K53</f>
        <v>0.72096135414217766</v>
      </c>
      <c r="M55" s="37"/>
      <c r="N55" s="37"/>
      <c r="O55" s="37"/>
      <c r="P55" s="41" t="s">
        <v>8</v>
      </c>
      <c r="Q55" s="51">
        <v>0.3296</v>
      </c>
    </row>
    <row r="56" spans="1:17">
      <c r="A56" s="26"/>
      <c r="B56" s="1"/>
      <c r="C56" s="1"/>
      <c r="D56" s="2" t="s">
        <v>7</v>
      </c>
      <c r="E56" s="27">
        <v>4026.69</v>
      </c>
    </row>
    <row r="57" spans="1:17">
      <c r="A57" s="26"/>
      <c r="B57" s="1"/>
      <c r="C57" s="1"/>
      <c r="D57" s="2" t="s">
        <v>6</v>
      </c>
      <c r="E57" s="27">
        <v>600.33000000000004</v>
      </c>
      <c r="G57" s="5" t="s">
        <v>24</v>
      </c>
      <c r="M57" s="52" t="s">
        <v>24</v>
      </c>
    </row>
    <row r="58" spans="1:17" ht="15" thickBot="1">
      <c r="A58" s="28"/>
      <c r="B58" s="29"/>
      <c r="C58" s="29"/>
      <c r="D58" s="30" t="s">
        <v>8</v>
      </c>
      <c r="E58" s="31">
        <v>14.907999999999999</v>
      </c>
      <c r="G58" s="35" t="s">
        <v>25</v>
      </c>
      <c r="M58" s="52" t="s">
        <v>25</v>
      </c>
    </row>
    <row r="59" spans="1:17">
      <c r="A59" s="23">
        <v>2013</v>
      </c>
      <c r="B59" s="24" t="s">
        <v>23</v>
      </c>
      <c r="C59" s="24" t="s">
        <v>16</v>
      </c>
      <c r="D59" s="24" t="s">
        <v>5</v>
      </c>
      <c r="E59" s="32"/>
    </row>
    <row r="60" spans="1:17">
      <c r="A60" s="26"/>
      <c r="B60" s="1"/>
      <c r="C60" s="1"/>
      <c r="D60" s="1"/>
      <c r="E60" s="27"/>
    </row>
    <row r="61" spans="1:17">
      <c r="A61" s="26"/>
      <c r="B61" s="1"/>
      <c r="C61" s="1"/>
      <c r="D61" s="1"/>
      <c r="E61" s="27"/>
    </row>
    <row r="62" spans="1:17">
      <c r="A62" s="26"/>
      <c r="B62" s="1"/>
      <c r="C62" s="1"/>
      <c r="D62" s="2" t="s">
        <v>7</v>
      </c>
      <c r="E62" s="27">
        <v>3031.79</v>
      </c>
    </row>
    <row r="63" spans="1:17">
      <c r="A63" s="26"/>
      <c r="B63" s="1"/>
      <c r="C63" s="1"/>
      <c r="D63" s="2" t="s">
        <v>6</v>
      </c>
      <c r="E63" s="27">
        <v>1124.21</v>
      </c>
    </row>
    <row r="64" spans="1:17" ht="15" thickBot="1">
      <c r="A64" s="28"/>
      <c r="B64" s="29"/>
      <c r="C64" s="29"/>
      <c r="D64" s="30" t="s">
        <v>8</v>
      </c>
      <c r="E64" s="31">
        <v>37.08</v>
      </c>
    </row>
    <row r="65" spans="1:5">
      <c r="A65" s="23">
        <v>2012</v>
      </c>
      <c r="B65" s="24" t="s">
        <v>23</v>
      </c>
      <c r="C65" s="24" t="s">
        <v>16</v>
      </c>
      <c r="D65" s="24" t="s">
        <v>5</v>
      </c>
      <c r="E65" s="32"/>
    </row>
    <row r="66" spans="1:5">
      <c r="A66" s="26"/>
      <c r="B66" s="1"/>
      <c r="C66" s="1"/>
      <c r="D66" s="1"/>
      <c r="E66" s="27"/>
    </row>
    <row r="67" spans="1:5">
      <c r="A67" s="26"/>
      <c r="B67" s="1"/>
      <c r="C67" s="1"/>
      <c r="D67" s="1"/>
      <c r="E67" s="27"/>
    </row>
    <row r="68" spans="1:5">
      <c r="A68" s="26"/>
      <c r="B68" s="1"/>
      <c r="C68" s="1"/>
      <c r="D68" s="2" t="s">
        <v>7</v>
      </c>
      <c r="E68" s="27">
        <v>1381.2349999999999</v>
      </c>
    </row>
    <row r="69" spans="1:5">
      <c r="A69" s="26"/>
      <c r="B69" s="1"/>
      <c r="C69" s="1"/>
      <c r="D69" s="2" t="s">
        <v>6</v>
      </c>
      <c r="E69" s="27">
        <v>1204.634</v>
      </c>
    </row>
    <row r="70" spans="1:5" ht="15" thickBot="1">
      <c r="A70" s="28"/>
      <c r="B70" s="29"/>
      <c r="C70" s="29"/>
      <c r="D70" s="30" t="s">
        <v>8</v>
      </c>
      <c r="E70" s="31">
        <f>E69/E68*100</f>
        <v>87.214268390244968</v>
      </c>
    </row>
    <row r="71" spans="1:5">
      <c r="A71" s="23">
        <v>2011</v>
      </c>
      <c r="B71" s="24" t="s">
        <v>23</v>
      </c>
      <c r="C71" s="24" t="s">
        <v>16</v>
      </c>
      <c r="D71" s="24" t="s">
        <v>5</v>
      </c>
      <c r="E71" s="25"/>
    </row>
    <row r="72" spans="1:5">
      <c r="A72" s="26"/>
      <c r="B72" s="1"/>
      <c r="C72" s="1"/>
      <c r="D72" s="1"/>
      <c r="E72" s="27"/>
    </row>
    <row r="73" spans="1:5">
      <c r="A73" s="26"/>
      <c r="B73" s="1"/>
      <c r="C73" s="1"/>
      <c r="D73" s="1"/>
      <c r="E73" s="27"/>
    </row>
    <row r="74" spans="1:5">
      <c r="A74" s="26"/>
      <c r="B74" s="1"/>
      <c r="C74" s="1"/>
      <c r="D74" s="2" t="s">
        <v>7</v>
      </c>
      <c r="E74" s="27">
        <v>895.94</v>
      </c>
    </row>
    <row r="75" spans="1:5">
      <c r="A75" s="26"/>
      <c r="B75" s="1"/>
      <c r="C75" s="1"/>
      <c r="D75" s="2" t="s">
        <v>6</v>
      </c>
      <c r="E75" s="27">
        <v>641.93499999999995</v>
      </c>
    </row>
    <row r="76" spans="1:5" ht="15" thickBot="1">
      <c r="A76" s="28"/>
      <c r="B76" s="29"/>
      <c r="C76" s="29"/>
      <c r="D76" s="30" t="s">
        <v>8</v>
      </c>
      <c r="E76" s="31">
        <v>71.649329196151513</v>
      </c>
    </row>
    <row r="77" spans="1:5">
      <c r="A77" s="23">
        <v>2010</v>
      </c>
      <c r="B77" s="24" t="s">
        <v>23</v>
      </c>
      <c r="C77" s="24" t="s">
        <v>16</v>
      </c>
      <c r="D77" s="24" t="s">
        <v>5</v>
      </c>
      <c r="E77" s="25"/>
    </row>
    <row r="78" spans="1:5">
      <c r="A78" s="26"/>
      <c r="B78" s="1"/>
      <c r="C78" s="1"/>
      <c r="D78" s="1"/>
      <c r="E78" s="27"/>
    </row>
    <row r="79" spans="1:5">
      <c r="A79" s="26"/>
      <c r="B79" s="1"/>
      <c r="C79" s="1"/>
      <c r="D79" s="1"/>
      <c r="E79" s="27"/>
    </row>
    <row r="80" spans="1:5">
      <c r="A80" s="26"/>
      <c r="B80" s="1"/>
      <c r="C80" s="1"/>
      <c r="D80" s="2" t="s">
        <v>7</v>
      </c>
      <c r="E80" s="27">
        <v>440.303</v>
      </c>
    </row>
    <row r="81" spans="1:5">
      <c r="A81" s="26"/>
      <c r="B81" s="1"/>
      <c r="C81" s="1"/>
      <c r="D81" s="2" t="s">
        <v>6</v>
      </c>
      <c r="E81" s="27">
        <v>245.40100000000001</v>
      </c>
    </row>
    <row r="82" spans="1:5" ht="15" thickBot="1">
      <c r="A82" s="28"/>
      <c r="B82" s="29"/>
      <c r="C82" s="29"/>
      <c r="D82" s="30" t="s">
        <v>8</v>
      </c>
      <c r="E82" s="31">
        <f>E81/E80*100</f>
        <v>55.734573691298948</v>
      </c>
    </row>
    <row r="83" spans="1:5">
      <c r="A83" s="23">
        <v>2009</v>
      </c>
      <c r="B83" s="24" t="s">
        <v>23</v>
      </c>
      <c r="C83" s="24" t="s">
        <v>16</v>
      </c>
      <c r="D83" s="24" t="s">
        <v>5</v>
      </c>
      <c r="E83" s="25"/>
    </row>
    <row r="84" spans="1:5">
      <c r="A84" s="26"/>
      <c r="B84" s="1"/>
      <c r="C84" s="1"/>
      <c r="D84" s="1"/>
      <c r="E84" s="27"/>
    </row>
    <row r="85" spans="1:5">
      <c r="A85" s="26"/>
      <c r="B85" s="1"/>
      <c r="C85" s="1"/>
      <c r="D85" s="1"/>
      <c r="E85" s="27"/>
    </row>
    <row r="86" spans="1:5">
      <c r="A86" s="26"/>
      <c r="B86" s="1"/>
      <c r="C86" s="1"/>
      <c r="D86" s="2" t="s">
        <v>7</v>
      </c>
      <c r="E86" s="27">
        <v>1498.923</v>
      </c>
    </row>
    <row r="87" spans="1:5">
      <c r="A87" s="26"/>
      <c r="B87" s="1"/>
      <c r="C87" s="1"/>
      <c r="D87" s="2" t="s">
        <v>6</v>
      </c>
      <c r="E87" s="27">
        <v>1033.5889999999999</v>
      </c>
    </row>
    <row r="88" spans="1:5" ht="15" thickBot="1">
      <c r="A88" s="28"/>
      <c r="B88" s="29"/>
      <c r="C88" s="29"/>
      <c r="D88" s="30" t="s">
        <v>8</v>
      </c>
      <c r="E88" s="31">
        <f>E87/E86*100</f>
        <v>68.955443341652639</v>
      </c>
    </row>
    <row r="89" spans="1:5">
      <c r="A89" s="23">
        <v>2008</v>
      </c>
      <c r="B89" s="24" t="s">
        <v>23</v>
      </c>
      <c r="C89" s="24" t="s">
        <v>16</v>
      </c>
      <c r="D89" s="24" t="s">
        <v>5</v>
      </c>
      <c r="E89" s="25"/>
    </row>
    <row r="90" spans="1:5">
      <c r="A90" s="26"/>
      <c r="B90" s="1"/>
      <c r="C90" s="1"/>
      <c r="D90" s="1"/>
      <c r="E90" s="27"/>
    </row>
    <row r="91" spans="1:5">
      <c r="A91" s="26"/>
      <c r="B91" s="1"/>
      <c r="C91" s="1"/>
      <c r="D91" s="1"/>
      <c r="E91" s="27"/>
    </row>
    <row r="92" spans="1:5">
      <c r="A92" s="26"/>
      <c r="B92" s="1"/>
      <c r="C92" s="1"/>
      <c r="D92" s="2" t="s">
        <v>7</v>
      </c>
      <c r="E92" s="27">
        <v>851.98400000000004</v>
      </c>
    </row>
    <row r="93" spans="1:5">
      <c r="A93" s="26"/>
      <c r="B93" s="1"/>
      <c r="C93" s="1"/>
      <c r="D93" s="2" t="s">
        <v>6</v>
      </c>
      <c r="E93" s="27">
        <v>319.67500000000001</v>
      </c>
    </row>
    <row r="94" spans="1:5" ht="15" thickBot="1">
      <c r="A94" s="28"/>
      <c r="B94" s="29"/>
      <c r="C94" s="29"/>
      <c r="D94" s="30" t="s">
        <v>8</v>
      </c>
      <c r="E94" s="31">
        <f>E93/E92*100</f>
        <v>37.521244530413718</v>
      </c>
    </row>
    <row r="95" spans="1:5">
      <c r="A95" s="23">
        <v>2007</v>
      </c>
      <c r="B95" s="24" t="s">
        <v>23</v>
      </c>
      <c r="C95" s="24" t="s">
        <v>16</v>
      </c>
      <c r="D95" s="24" t="s">
        <v>5</v>
      </c>
      <c r="E95" s="25"/>
    </row>
    <row r="96" spans="1:5">
      <c r="A96" s="26"/>
      <c r="B96" s="1"/>
      <c r="C96" s="1"/>
      <c r="D96" s="1"/>
      <c r="E96" s="27"/>
    </row>
    <row r="97" spans="1:5">
      <c r="A97" s="26"/>
      <c r="B97" s="1"/>
      <c r="C97" s="1"/>
      <c r="D97" s="1"/>
      <c r="E97" s="27"/>
    </row>
    <row r="98" spans="1:5">
      <c r="A98" s="26"/>
      <c r="B98" s="1"/>
      <c r="C98" s="1"/>
      <c r="D98" s="2" t="s">
        <v>7</v>
      </c>
      <c r="E98" s="27">
        <v>506.274</v>
      </c>
    </row>
    <row r="99" spans="1:5">
      <c r="A99" s="26"/>
      <c r="B99" s="1"/>
      <c r="C99" s="1"/>
      <c r="D99" s="2" t="s">
        <v>6</v>
      </c>
      <c r="E99" s="27">
        <v>374.78</v>
      </c>
    </row>
    <row r="100" spans="1:5" ht="15" thickBot="1">
      <c r="A100" s="28"/>
      <c r="B100" s="29"/>
      <c r="C100" s="29"/>
      <c r="D100" s="30" t="s">
        <v>8</v>
      </c>
      <c r="E100" s="31">
        <f>E99/E98*100</f>
        <v>74.027107850689546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"/>
  <sheetViews>
    <sheetView workbookViewId="0">
      <selection activeCell="D12" sqref="D12"/>
    </sheetView>
  </sheetViews>
  <sheetFormatPr defaultRowHeight="14.5"/>
  <cols>
    <col min="1" max="1" width="8.54296875" bestFit="1" customWidth="1"/>
    <col min="2" max="2" width="13.453125" bestFit="1" customWidth="1"/>
    <col min="3" max="3" width="12.26953125" bestFit="1" customWidth="1"/>
    <col min="4" max="4" width="12.81640625" customWidth="1"/>
    <col min="5" max="5" width="9.453125" bestFit="1" customWidth="1"/>
    <col min="6" max="9" width="9.453125" customWidth="1"/>
    <col min="10" max="10" width="10" bestFit="1" customWidth="1"/>
    <col min="11" max="11" width="9.453125" bestFit="1" customWidth="1"/>
    <col min="12" max="12" width="10" bestFit="1" customWidth="1"/>
    <col min="13" max="13" width="9.453125" bestFit="1" customWidth="1"/>
    <col min="14" max="14" width="10" bestFit="1" customWidth="1"/>
    <col min="15" max="15" width="9.453125" bestFit="1" customWidth="1"/>
    <col min="16" max="16" width="10" bestFit="1" customWidth="1"/>
    <col min="17" max="17" width="9.453125" bestFit="1" customWidth="1"/>
    <col min="18" max="18" width="10" bestFit="1" customWidth="1"/>
    <col min="19" max="19" width="9.453125" bestFit="1" customWidth="1"/>
    <col min="20" max="20" width="10" bestFit="1" customWidth="1"/>
    <col min="21" max="21" width="9.453125" bestFit="1" customWidth="1"/>
    <col min="22" max="22" width="10" bestFit="1" customWidth="1"/>
    <col min="23" max="23" width="9.453125" bestFit="1" customWidth="1"/>
    <col min="24" max="24" width="10" bestFit="1" customWidth="1"/>
    <col min="25" max="25" width="9.453125" bestFit="1" customWidth="1"/>
    <col min="26" max="26" width="10" bestFit="1" customWidth="1"/>
    <col min="27" max="27" width="9.453125" bestFit="1" customWidth="1"/>
    <col min="28" max="28" width="10" bestFit="1" customWidth="1"/>
    <col min="29" max="29" width="9.453125" bestFit="1" customWidth="1"/>
  </cols>
  <sheetData>
    <row r="1" spans="1:29">
      <c r="A1" s="3" t="s">
        <v>9</v>
      </c>
      <c r="B1" s="3" t="s">
        <v>10</v>
      </c>
      <c r="C1" s="3" t="s">
        <v>14</v>
      </c>
      <c r="D1" s="53" t="s">
        <v>11</v>
      </c>
      <c r="E1" s="54"/>
      <c r="F1" s="53">
        <v>2024</v>
      </c>
      <c r="G1" s="54"/>
      <c r="H1" s="53">
        <v>2023</v>
      </c>
      <c r="I1" s="54"/>
      <c r="J1" s="53">
        <v>2022</v>
      </c>
      <c r="K1" s="54"/>
      <c r="L1" s="53">
        <v>2021</v>
      </c>
      <c r="M1" s="54"/>
      <c r="N1" s="53">
        <v>2020</v>
      </c>
      <c r="O1" s="54"/>
      <c r="P1" s="53">
        <v>2019</v>
      </c>
      <c r="Q1" s="54"/>
      <c r="R1" s="53">
        <v>2018</v>
      </c>
      <c r="S1" s="54"/>
      <c r="T1" s="53">
        <v>2017</v>
      </c>
      <c r="U1" s="54"/>
      <c r="V1" s="53">
        <v>2016</v>
      </c>
      <c r="W1" s="54"/>
      <c r="X1" s="53">
        <v>2015</v>
      </c>
      <c r="Y1" s="54"/>
      <c r="Z1" s="53">
        <v>2014</v>
      </c>
      <c r="AA1" s="54"/>
      <c r="AB1" s="53">
        <v>2013</v>
      </c>
      <c r="AC1" s="54"/>
    </row>
    <row r="2" spans="1:29">
      <c r="A2" s="3"/>
      <c r="B2" s="3"/>
      <c r="C2" s="3" t="s">
        <v>15</v>
      </c>
      <c r="D2" s="4" t="s">
        <v>12</v>
      </c>
      <c r="E2" s="4" t="s">
        <v>13</v>
      </c>
      <c r="F2" s="6" t="s">
        <v>12</v>
      </c>
      <c r="G2" s="4" t="s">
        <v>13</v>
      </c>
      <c r="H2" s="6" t="s">
        <v>12</v>
      </c>
      <c r="I2" s="4" t="s">
        <v>13</v>
      </c>
      <c r="J2" s="4" t="s">
        <v>12</v>
      </c>
      <c r="K2" s="4" t="s">
        <v>13</v>
      </c>
      <c r="L2" s="4" t="s">
        <v>12</v>
      </c>
      <c r="M2" s="4" t="s">
        <v>13</v>
      </c>
      <c r="N2" s="4" t="s">
        <v>12</v>
      </c>
      <c r="O2" s="4" t="s">
        <v>13</v>
      </c>
      <c r="P2" s="4" t="s">
        <v>12</v>
      </c>
      <c r="Q2" s="4" t="s">
        <v>13</v>
      </c>
      <c r="R2" s="4" t="s">
        <v>12</v>
      </c>
      <c r="S2" s="4" t="s">
        <v>13</v>
      </c>
      <c r="T2" s="4" t="s">
        <v>12</v>
      </c>
      <c r="U2" s="4" t="s">
        <v>13</v>
      </c>
      <c r="V2" s="4" t="s">
        <v>12</v>
      </c>
      <c r="W2" s="4" t="s">
        <v>13</v>
      </c>
      <c r="X2" s="4" t="s">
        <v>12</v>
      </c>
      <c r="Y2" s="4" t="s">
        <v>13</v>
      </c>
      <c r="Z2" s="4" t="s">
        <v>12</v>
      </c>
      <c r="AA2" s="4" t="s">
        <v>13</v>
      </c>
      <c r="AB2" s="4" t="s">
        <v>12</v>
      </c>
      <c r="AC2" s="4" t="s">
        <v>13</v>
      </c>
    </row>
    <row r="3" spans="1:29">
      <c r="A3" s="1" t="s">
        <v>17</v>
      </c>
      <c r="B3" s="1" t="s">
        <v>4</v>
      </c>
      <c r="C3" s="1" t="s">
        <v>16</v>
      </c>
      <c r="D3" s="1">
        <v>12</v>
      </c>
      <c r="E3" s="1">
        <v>566</v>
      </c>
      <c r="F3" s="1">
        <v>14</v>
      </c>
      <c r="G3" s="1">
        <v>321</v>
      </c>
      <c r="H3" s="1">
        <v>22</v>
      </c>
      <c r="I3" s="1">
        <v>681</v>
      </c>
      <c r="J3" s="1">
        <v>20</v>
      </c>
      <c r="K3" s="1">
        <v>1751</v>
      </c>
      <c r="L3" s="1">
        <v>31</v>
      </c>
      <c r="M3" s="1">
        <v>3783</v>
      </c>
      <c r="N3" s="1">
        <v>34</v>
      </c>
      <c r="O3" s="1">
        <v>354.08</v>
      </c>
      <c r="P3" s="1">
        <v>34</v>
      </c>
      <c r="Q3" s="1">
        <v>3736</v>
      </c>
      <c r="R3" s="1">
        <v>42</v>
      </c>
      <c r="S3" s="1">
        <v>2930</v>
      </c>
      <c r="T3" s="1">
        <v>40</v>
      </c>
      <c r="U3" s="1">
        <v>2512</v>
      </c>
      <c r="V3" s="1">
        <v>22</v>
      </c>
      <c r="W3" s="1">
        <v>766</v>
      </c>
      <c r="X3" s="1">
        <v>16</v>
      </c>
      <c r="Y3" s="1">
        <v>195</v>
      </c>
      <c r="Z3" s="1">
        <v>37</v>
      </c>
      <c r="AA3" s="1">
        <v>1423</v>
      </c>
      <c r="AB3" s="1">
        <v>24</v>
      </c>
      <c r="AC3" s="1">
        <v>756</v>
      </c>
    </row>
  </sheetData>
  <mergeCells count="13">
    <mergeCell ref="R1:S1"/>
    <mergeCell ref="D1:E1"/>
    <mergeCell ref="J1:K1"/>
    <mergeCell ref="L1:M1"/>
    <mergeCell ref="N1:O1"/>
    <mergeCell ref="P1:Q1"/>
    <mergeCell ref="H1:I1"/>
    <mergeCell ref="F1:G1"/>
    <mergeCell ref="T1:U1"/>
    <mergeCell ref="V1:W1"/>
    <mergeCell ref="X1:Y1"/>
    <mergeCell ref="Z1:AA1"/>
    <mergeCell ref="AB1:AC1"/>
  </mergeCells>
  <phoneticPr fontId="2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ATTC Web Site Non-Meeting Document" ma:contentTypeID="0x010100EE15A2E54B6637488B95FCA124A2AA1B005157DE79C19AED49A873B954771422C3" ma:contentTypeVersion="47" ma:contentTypeDescription="Web site non-meeting document" ma:contentTypeScope="" ma:versionID="a1bdf19f0bc9a11199ba1bcb52726983">
  <xsd:schema xmlns:xsd="http://www.w3.org/2001/XMLSchema" xmlns:xs="http://www.w3.org/2001/XMLSchema" xmlns:p="http://schemas.microsoft.com/office/2006/metadata/properties" xmlns:ns1="2f9a0a03-ecdf-493f-938f-2a7b1e29fade" xmlns:ns3="48358633-85f9-4c98-a5c5-82b6e6b00aea" targetNamespace="http://schemas.microsoft.com/office/2006/metadata/properties" ma:root="true" ma:fieldsID="0b2232f870631dd69cacfc2f7fb8305d" ns1:_="" ns3:_="">
    <xsd:import namespace="2f9a0a03-ecdf-493f-938f-2a7b1e29fade"/>
    <xsd:import namespace="48358633-85f9-4c98-a5c5-82b6e6b00aea"/>
    <xsd:element name="properties">
      <xsd:complexType>
        <xsd:sequence>
          <xsd:element name="documentManagement">
            <xsd:complexType>
              <xsd:all>
                <xsd:element ref="ns1:DocAuthors" minOccurs="0"/>
                <xsd:element ref="ns1:DocCategoryNonmtg"/>
                <xsd:element ref="ns1:DocCountryList" minOccurs="0"/>
                <xsd:element ref="ns1:DocID"/>
                <xsd:element ref="ns1:DocInstrumentTypev2"/>
                <xsd:element ref="ns1:DocKeywords" minOccurs="0"/>
                <xsd:element ref="ns1:DocLanguage"/>
                <xsd:element ref="ns1:DocNumber" minOccurs="0"/>
                <xsd:element ref="ns1:DocRelDocs" minOccurs="0"/>
                <xsd:element ref="ns1:DocRevDate" minOccurs="0"/>
                <xsd:element ref="ns1:DocRevStatus"/>
                <xsd:element ref="ns1:DocSeries" minOccurs="0"/>
                <xsd:element ref="ns1:DocStatus" minOccurs="0"/>
                <xsd:element ref="ns1:DocSubCategoryNonmtg"/>
                <xsd:element ref="ns1:DocTransIDES" minOccurs="0"/>
                <xsd:element ref="ns1:DocVol" minOccurs="0"/>
                <xsd:element ref="ns1:DocYear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a0a03-ecdf-493f-938f-2a7b1e29fade" elementFormDefault="qualified">
    <xsd:import namespace="http://schemas.microsoft.com/office/2006/documentManagement/types"/>
    <xsd:import namespace="http://schemas.microsoft.com/office/infopath/2007/PartnerControls"/>
    <xsd:element name="DocAuthors" ma:index="0" nillable="true" ma:displayName="DocAuthors" ma:description="Document authors" ma:internalName="DocAuthors">
      <xsd:simpleType>
        <xsd:restriction base="dms:Text">
          <xsd:maxLength value="255"/>
        </xsd:restriction>
      </xsd:simpleType>
    </xsd:element>
    <xsd:element name="DocCategoryNonmtg" ma:index="1" ma:displayName="DocCategoryNonmtg" ma:default="Country Report" ma:description="Category for non-meeting documents" ma:format="Dropdown" ma:internalName="DocCategoryNonmtg">
      <xsd:simpleType>
        <xsd:restriction base="dms:Choice">
          <xsd:enumeration value="Country Report"/>
          <xsd:enumeration value="Instrument"/>
          <xsd:enumeration value="Publication"/>
          <xsd:enumeration value="Resolution"/>
        </xsd:restriction>
      </xsd:simpleType>
    </xsd:element>
    <xsd:element name="DocCountryList" ma:index="2" nillable="true" ma:displayName="DocCountryList" ma:description="Document country list" ma:internalName="DocCountryList" ma:readOnly="false">
      <xsd:simpleType>
        <xsd:restriction base="dms:Text">
          <xsd:maxLength value="255"/>
        </xsd:restriction>
      </xsd:simpleType>
    </xsd:element>
    <xsd:element name="DocID" ma:index="3" ma:displayName="DocID" ma:description="Document ID" ma:indexed="true" ma:internalName="DocID" ma:readOnly="false">
      <xsd:simpleType>
        <xsd:restriction base="dms:Text">
          <xsd:maxLength value="255"/>
        </xsd:restriction>
      </xsd:simpleType>
    </xsd:element>
    <xsd:element name="DocInstrumentTypev2" ma:index="4" ma:displayName="DocInstrumentTypev2" ma:default="None" ma:description="Type of document instrument (v2)" ma:format="Dropdown" ma:internalName="DocInstrumentTypev2">
      <xsd:simpleType>
        <xsd:restriction base="dms:Choice">
          <xsd:enumeration value="Agreement"/>
          <xsd:enumeration value="Convention"/>
          <xsd:enumeration value="Decision"/>
          <xsd:enumeration value="None"/>
          <xsd:enumeration value="Primary"/>
          <xsd:enumeration value="Procedures"/>
          <xsd:enumeration value="Training"/>
          <xsd:enumeration value="Other"/>
        </xsd:restriction>
      </xsd:simpleType>
    </xsd:element>
    <xsd:element name="DocKeywords" ma:index="5" nillable="true" ma:displayName="DocKeywords" ma:description="Document keywords" ma:internalName="DocKeywords" ma:readOnly="false">
      <xsd:simpleType>
        <xsd:restriction base="dms:Text">
          <xsd:maxLength value="255"/>
        </xsd:restriction>
      </xsd:simpleType>
    </xsd:element>
    <xsd:element name="DocLanguage" ma:index="6" ma:displayName="DocLanguage" ma:default="EN" ma:description="Document language code" ma:format="Dropdown" ma:internalName="DocLanguage">
      <xsd:simpleType>
        <xsd:restriction base="dms:Choice">
          <xsd:enumeration value="EN"/>
          <xsd:enumeration value="ES"/>
        </xsd:restriction>
      </xsd:simpleType>
    </xsd:element>
    <xsd:element name="DocNumber" ma:index="7" nillable="true" ma:displayName="DocNumber" ma:decimals="0" ma:description="Document number" ma:internalName="DocNumber" ma:readOnly="false" ma:percentage="FALSE">
      <xsd:simpleType>
        <xsd:restriction base="dms:Number"/>
      </xsd:simpleType>
    </xsd:element>
    <xsd:element name="DocRelDocs" ma:index="8" nillable="true" ma:displayName="DocRelDocs" ma:description="Related document IDs list" ma:internalName="DocRelDocs" ma:readOnly="false">
      <xsd:simpleType>
        <xsd:restriction base="dms:Text">
          <xsd:maxLength value="255"/>
        </xsd:restriction>
      </xsd:simpleType>
    </xsd:element>
    <xsd:element name="DocRevDate" ma:index="9" nillable="true" ma:displayName="DocRevDate" ma:description="Document revised date" ma:format="DateOnly" ma:internalName="DocRevDate" ma:readOnly="false">
      <xsd:simpleType>
        <xsd:restriction base="dms:DateTime"/>
      </xsd:simpleType>
    </xsd:element>
    <xsd:element name="DocRevStatus" ma:index="10" ma:displayName="DocRevStatus" ma:default="None" ma:description="Document revision status" ma:format="Dropdown" ma:internalName="DocRevStatus" ma:readOnly="false">
      <xsd:simpleType>
        <xsd:restriction base="dms:Choice">
          <xsd:enumeration value="Amendment"/>
          <xsd:enumeration value="Amends and replaces"/>
          <xsd:enumeration value="Corrected"/>
          <xsd:enumeration value="Draft"/>
          <xsd:enumeration value="InformationOnly"/>
          <xsd:enumeration value="Modified"/>
          <xsd:enumeration value="None"/>
          <xsd:enumeration value="Revision"/>
          <xsd:enumeration value="Supplements"/>
        </xsd:restriction>
      </xsd:simpleType>
    </xsd:element>
    <xsd:element name="DocSeries" ma:index="11" nillable="true" ma:displayName="DocSeries" ma:description="Document series" ma:internalName="DocSeries" ma:readOnly="false">
      <xsd:simpleType>
        <xsd:restriction base="dms:Text">
          <xsd:maxLength value="255"/>
        </xsd:restriction>
      </xsd:simpleType>
    </xsd:element>
    <xsd:element name="DocStatus" ma:index="12" nillable="true" ma:displayName="DocStatus" ma:default="Active" ma:description="Document status" ma:format="Dropdown" ma:internalName="DocStatus">
      <xsd:simpleType>
        <xsd:restriction base="dms:Choice">
          <xsd:enumeration value="Active"/>
          <xsd:enumeration value="Inactive"/>
        </xsd:restriction>
      </xsd:simpleType>
    </xsd:element>
    <xsd:element name="DocSubCategoryNonmtg" ma:index="13" ma:displayName="DocSubCategoryNonmtg" ma:default="IATTC" ma:description="Subcategory for non-meeting documents" ma:format="Dropdown" ma:internalName="DocSubCategoryNonmtg">
      <xsd:simpleType>
        <xsd:restriction base="dms:Choice">
          <xsd:enumeration value="AIDCP"/>
          <xsd:enumeration value="Albacore"/>
          <xsd:enumeration value="Annual Report"/>
          <xsd:enumeration value="Bulletin"/>
          <xsd:enumeration value="Buoys"/>
          <xsd:enumeration value="Data Report"/>
          <xsd:enumeration value="Executive Report"/>
          <xsd:enumeration value="Fishery Status Report"/>
          <xsd:enumeration value="IATTC"/>
          <xsd:enumeration value="Internal Report"/>
          <xsd:enumeration value="IRP report"/>
          <xsd:enumeration value="Large Longline"/>
          <xsd:enumeration value="Mobulid Rays"/>
          <xsd:enumeration value="National Compliance"/>
          <xsd:enumeration value="Port State Measures"/>
          <xsd:enumeration value="Quarterly Report"/>
          <xsd:enumeration value="Scientific Observers"/>
          <xsd:enumeration value="Seabirds"/>
          <xsd:enumeration value="Sharks"/>
          <xsd:enumeration value="Silky Sharks"/>
          <xsd:enumeration value="Sea Turtles"/>
          <xsd:enumeration value="Shared"/>
          <xsd:enumeration value="Special Report"/>
          <xsd:enumeration value="Stock Assessment Report"/>
          <xsd:enumeration value="Transshipment Observer Program"/>
          <xsd:enumeration value="Transshipment in Port"/>
          <xsd:enumeration value="Vessel Monitoring"/>
          <xsd:enumeration value="Whitetip Sharks"/>
          <xsd:enumeration value="Dorado"/>
          <xsd:enumeration value="Bluefin"/>
        </xsd:restriction>
      </xsd:simpleType>
    </xsd:element>
    <xsd:element name="DocTransIDES" ma:index="14" nillable="true" ma:displayName="DocTransIDES" ma:description="DocID of document translation to Spanish" ma:internalName="DocTransIDES" ma:readOnly="false">
      <xsd:simpleType>
        <xsd:restriction base="dms:Text">
          <xsd:maxLength value="255"/>
        </xsd:restriction>
      </xsd:simpleType>
    </xsd:element>
    <xsd:element name="DocVol" ma:index="15" nillable="true" ma:displayName="DocVol" ma:decimals="0" ma:description="Document volume" ma:internalName="DocVol" ma:readOnly="false" ma:percentage="FALSE">
      <xsd:simpleType>
        <xsd:restriction base="dms:Number"/>
      </xsd:simpleType>
    </xsd:element>
    <xsd:element name="DocYear" ma:index="16" ma:displayName="DocYear" ma:description="Document year" ma:internalName="DocYear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358633-85f9-4c98-a5c5-82b6e6b00a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8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Authors xmlns="2f9a0a03-ecdf-493f-938f-2a7b1e29fade" xsi:nil="true"/>
    <DocRelDocs xmlns="2f9a0a03-ecdf-493f-938f-2a7b1e29fade" xsi:nil="true"/>
    <DocRevStatus xmlns="2f9a0a03-ecdf-493f-938f-2a7b1e29fade">None</DocRevStatus>
    <DocVol xmlns="2f9a0a03-ecdf-493f-938f-2a7b1e29fade" xsi:nil="true"/>
    <DocYear xmlns="2f9a0a03-ecdf-493f-938f-2a7b1e29fade">2024</DocYear>
    <DocCountryList xmlns="2f9a0a03-ecdf-493f-938f-2a7b1e29fade">VUT</DocCountryList>
    <DocCategoryNonmtg xmlns="2f9a0a03-ecdf-493f-938f-2a7b1e29fade">Country Report</DocCategoryNonmtg>
    <DocStatus xmlns="2f9a0a03-ecdf-493f-938f-2a7b1e29fade">Active</DocStatus>
    <DocLanguage xmlns="2f9a0a03-ecdf-493f-938f-2a7b1e29fade">EN</DocLanguage>
    <DocKeywords xmlns="2f9a0a03-ecdf-493f-938f-2a7b1e29fade" xsi:nil="true"/>
    <DocTransIDES xmlns="2f9a0a03-ecdf-493f-938f-2a7b1e29fade" xsi:nil="true"/>
    <DocRevDate xmlns="2f9a0a03-ecdf-493f-938f-2a7b1e29fade" xsi:nil="true"/>
    <DocSeries xmlns="2f9a0a03-ecdf-493f-938f-2a7b1e29fade" xsi:nil="true"/>
    <DocSubCategoryNonmtg xmlns="2f9a0a03-ecdf-493f-938f-2a7b1e29fade">Albacore</DocSubCategoryNonmtg>
    <DocID xmlns="2f9a0a03-ecdf-493f-938f-2a7b1e29fade">CTR-VUT-ALB-EN-XLS-2024</DocID>
    <DocInstrumentTypev2 xmlns="2f9a0a03-ecdf-493f-938f-2a7b1e29fade">None</DocInstrumentTypev2>
    <DocNumber xmlns="2f9a0a03-ecdf-493f-938f-2a7b1e29fade" xsi:nil="true"/>
  </documentManagement>
</p:properties>
</file>

<file path=customXml/itemProps1.xml><?xml version="1.0" encoding="utf-8"?>
<ds:datastoreItem xmlns:ds="http://schemas.openxmlformats.org/officeDocument/2006/customXml" ds:itemID="{A849B614-ADF5-4633-B2CC-93A1998E2596}"/>
</file>

<file path=customXml/itemProps2.xml><?xml version="1.0" encoding="utf-8"?>
<ds:datastoreItem xmlns:ds="http://schemas.openxmlformats.org/officeDocument/2006/customXml" ds:itemID="{975E5BED-970B-40A7-ACCC-8FCFE879DC03}"/>
</file>

<file path=customXml/itemProps3.xml><?xml version="1.0" encoding="utf-8"?>
<ds:datastoreItem xmlns:ds="http://schemas.openxmlformats.org/officeDocument/2006/customXml" ds:itemID="{D49D82F5-116B-4348-911E-52339F9553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 A</vt:lpstr>
      <vt:lpstr>ANNEX B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Catches North Pacific albacore 2024</dc:title>
  <dc:creator>User</dc:creator>
  <cp:lastModifiedBy>Christine Patnode</cp:lastModifiedBy>
  <dcterms:created xsi:type="dcterms:W3CDTF">2014-05-22T02:43:29Z</dcterms:created>
  <dcterms:modified xsi:type="dcterms:W3CDTF">2025-06-30T15:11:55Z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0x010100EE15A2E54B6637488B95FCA124A2AA1B005157DE79C19AED49A873B954771422C3</vt:lpwstr>
  </property>
</Properties>
</file>